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E15" authorId="0">
      <text>
        <r>
          <rPr>
            <b/>
            <sz val="8"/>
            <rFont val="Tahoma"/>
            <family val="0"/>
          </rPr>
          <t>EWA:</t>
        </r>
        <r>
          <rPr>
            <sz val="8"/>
            <rFont val="Tahoma"/>
            <family val="0"/>
          </rPr>
          <t xml:space="preserve">
pomoc dla pracodwaców - ulgi uczniowskie</t>
        </r>
      </text>
    </comment>
  </commentList>
</comments>
</file>

<file path=xl/sharedStrings.xml><?xml version="1.0" encoding="utf-8"?>
<sst xmlns="http://schemas.openxmlformats.org/spreadsheetml/2006/main" count="39" uniqueCount="35">
  <si>
    <t>Dział</t>
  </si>
  <si>
    <t>Rozdział</t>
  </si>
  <si>
    <t>§</t>
  </si>
  <si>
    <t>Określenie</t>
  </si>
  <si>
    <t>Pozostała działalność</t>
  </si>
  <si>
    <t>Zakup usług pozostałych</t>
  </si>
  <si>
    <t>Wynagrodzenia osobowe pracowników</t>
  </si>
  <si>
    <t>Wydatki inwestycyjne jedn. budżetowych</t>
  </si>
  <si>
    <t>Oświata i Wychowanie</t>
  </si>
  <si>
    <t>Szkoły Podstawowe</t>
  </si>
  <si>
    <t>Świadczenia społeczne</t>
  </si>
  <si>
    <t>Pomoc Społeczna</t>
  </si>
  <si>
    <t>Świadczenia rodzinne oraz składki na ubezpieczenia emerytalne i rentowe z ubezpieczenia społecznego</t>
  </si>
  <si>
    <t>85214</t>
  </si>
  <si>
    <t>Zasiłki i pomoc w naturze oraz składki na ubezpieczenia społeczne</t>
  </si>
  <si>
    <t>854</t>
  </si>
  <si>
    <t>Edukacyjna opieka wychowawcza</t>
  </si>
  <si>
    <t>85415</t>
  </si>
  <si>
    <t>Stypendia dla uczniów</t>
  </si>
  <si>
    <t>Biblioteki</t>
  </si>
  <si>
    <t>Dotacja podmiotowa z budżetu otrzymana dla samorządowej instytucji kultury</t>
  </si>
  <si>
    <t>Razem</t>
  </si>
  <si>
    <t xml:space="preserve"> z dnia 24.03.2009 r.</t>
  </si>
  <si>
    <t>Załącznik Nr 2 do Uchwały</t>
  </si>
  <si>
    <t xml:space="preserve">Zmiany w planie wydatków </t>
  </si>
  <si>
    <t>Zwiększenia</t>
  </si>
  <si>
    <t>Zmniejszenia</t>
  </si>
  <si>
    <t>Wydatki po zmianie</t>
  </si>
  <si>
    <t>Plan na 2009 r.</t>
  </si>
  <si>
    <t>Infrastruktura wodociagowa i sanitarna wsi</t>
  </si>
  <si>
    <t>Rolnictwo i łowiectwo</t>
  </si>
  <si>
    <t>010</t>
  </si>
  <si>
    <t>01010</t>
  </si>
  <si>
    <t>Pomoc materialna dla uczniów</t>
  </si>
  <si>
    <t>Nr XX/100/09 Rady Gminy Bartniczka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</si>
</sst>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4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60" workbookViewId="0" topLeftCell="A1">
      <selection activeCell="H29" sqref="A1:H29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9.625" style="0" customWidth="1"/>
    <col min="4" max="4" width="36.625" style="0" customWidth="1"/>
    <col min="5" max="5" width="17.625" style="0" customWidth="1"/>
    <col min="6" max="6" width="14.25390625" style="0" customWidth="1"/>
    <col min="7" max="7" width="16.75390625" style="0" customWidth="1"/>
    <col min="8" max="8" width="19.875" style="2" customWidth="1"/>
    <col min="9" max="10" width="10.125" style="0" bestFit="1" customWidth="1"/>
  </cols>
  <sheetData>
    <row r="1" spans="1:8" ht="15">
      <c r="A1" s="4"/>
      <c r="B1" s="4"/>
      <c r="C1" s="4"/>
      <c r="D1" s="4"/>
      <c r="E1" s="5" t="s">
        <v>23</v>
      </c>
      <c r="F1" s="4"/>
      <c r="G1" s="4"/>
      <c r="H1" s="4"/>
    </row>
    <row r="2" spans="1:8" ht="15">
      <c r="A2" s="4"/>
      <c r="B2" s="4"/>
      <c r="C2" s="4"/>
      <c r="D2" s="4"/>
      <c r="E2" s="5" t="s">
        <v>34</v>
      </c>
      <c r="F2" s="4"/>
      <c r="G2" s="4"/>
      <c r="H2" s="4"/>
    </row>
    <row r="3" spans="1:8" ht="15">
      <c r="A3" s="4"/>
      <c r="B3" s="4"/>
      <c r="C3" s="4"/>
      <c r="D3" s="4"/>
      <c r="E3" s="5" t="s">
        <v>22</v>
      </c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6" t="s">
        <v>24</v>
      </c>
      <c r="B5" s="6"/>
      <c r="C5" s="7"/>
      <c r="D5" s="8"/>
      <c r="E5" s="9"/>
      <c r="F5" s="9"/>
      <c r="G5" s="10"/>
      <c r="H5" s="10"/>
    </row>
    <row r="6" spans="1:8" ht="15.75">
      <c r="A6" s="6"/>
      <c r="B6" s="6"/>
      <c r="C6" s="7"/>
      <c r="D6" s="8"/>
      <c r="E6" s="9"/>
      <c r="F6" s="9"/>
      <c r="G6" s="10"/>
      <c r="H6" s="10"/>
    </row>
    <row r="7" spans="1:8" ht="30">
      <c r="A7" s="37" t="s">
        <v>0</v>
      </c>
      <c r="B7" s="37" t="s">
        <v>1</v>
      </c>
      <c r="C7" s="37" t="s">
        <v>2</v>
      </c>
      <c r="D7" s="37" t="s">
        <v>3</v>
      </c>
      <c r="E7" s="38" t="s">
        <v>28</v>
      </c>
      <c r="F7" s="38" t="s">
        <v>25</v>
      </c>
      <c r="G7" s="38" t="s">
        <v>26</v>
      </c>
      <c r="H7" s="38" t="s">
        <v>27</v>
      </c>
    </row>
    <row r="8" spans="1:10" ht="15.75">
      <c r="A8" s="43" t="s">
        <v>31</v>
      </c>
      <c r="B8" s="43"/>
      <c r="C8" s="44"/>
      <c r="D8" s="45" t="s">
        <v>30</v>
      </c>
      <c r="E8" s="46">
        <v>49000</v>
      </c>
      <c r="F8" s="46">
        <v>2000</v>
      </c>
      <c r="G8" s="46"/>
      <c r="H8" s="46">
        <v>51000</v>
      </c>
      <c r="I8" s="3">
        <f>F8</f>
        <v>2000</v>
      </c>
      <c r="J8" s="3">
        <f>G8</f>
        <v>0</v>
      </c>
    </row>
    <row r="9" spans="1:8" ht="31.5">
      <c r="A9" s="14"/>
      <c r="B9" s="14" t="s">
        <v>32</v>
      </c>
      <c r="C9" s="12"/>
      <c r="D9" s="12" t="s">
        <v>29</v>
      </c>
      <c r="E9" s="13">
        <v>42000</v>
      </c>
      <c r="F9" s="13">
        <v>2000</v>
      </c>
      <c r="G9" s="13"/>
      <c r="H9" s="13">
        <v>44000</v>
      </c>
    </row>
    <row r="10" spans="1:8" ht="30">
      <c r="A10" s="11"/>
      <c r="B10" s="11"/>
      <c r="C10" s="15">
        <v>6050</v>
      </c>
      <c r="D10" s="16" t="s">
        <v>7</v>
      </c>
      <c r="E10" s="17">
        <v>42000</v>
      </c>
      <c r="F10" s="17">
        <v>2000</v>
      </c>
      <c r="G10" s="17"/>
      <c r="H10" s="17">
        <f>E10+F10-G10</f>
        <v>44000</v>
      </c>
    </row>
    <row r="11" spans="1:10" ht="15.75">
      <c r="A11" s="18">
        <v>801</v>
      </c>
      <c r="B11" s="14"/>
      <c r="C11" s="19"/>
      <c r="D11" s="11" t="s">
        <v>8</v>
      </c>
      <c r="E11" s="20">
        <v>4701738</v>
      </c>
      <c r="F11" s="20"/>
      <c r="G11" s="20">
        <v>135039</v>
      </c>
      <c r="H11" s="20">
        <f>E11+F11-G11</f>
        <v>4566699</v>
      </c>
      <c r="I11" s="3">
        <f>F11</f>
        <v>0</v>
      </c>
      <c r="J11" s="3">
        <f>G11</f>
        <v>135039</v>
      </c>
    </row>
    <row r="12" spans="1:8" ht="15.75">
      <c r="A12" s="18"/>
      <c r="B12" s="14">
        <v>80101</v>
      </c>
      <c r="C12" s="11"/>
      <c r="D12" s="11" t="s">
        <v>9</v>
      </c>
      <c r="E12" s="20">
        <v>2590350</v>
      </c>
      <c r="F12" s="20"/>
      <c r="G12" s="20">
        <v>95039</v>
      </c>
      <c r="H12" s="20">
        <f aca="true" t="shared" si="0" ref="H12:H26">E12+F12-G12</f>
        <v>2495311</v>
      </c>
    </row>
    <row r="13" spans="1:8" ht="30">
      <c r="A13" s="18"/>
      <c r="B13" s="14"/>
      <c r="C13" s="19">
        <v>4010</v>
      </c>
      <c r="D13" s="19" t="s">
        <v>6</v>
      </c>
      <c r="E13" s="21">
        <v>1383815</v>
      </c>
      <c r="F13" s="21"/>
      <c r="G13" s="22">
        <v>95039</v>
      </c>
      <c r="H13" s="21">
        <f t="shared" si="0"/>
        <v>1288776</v>
      </c>
    </row>
    <row r="14" spans="1:8" ht="15.75">
      <c r="A14" s="18"/>
      <c r="B14" s="14">
        <v>80195</v>
      </c>
      <c r="C14" s="11"/>
      <c r="D14" s="11" t="s">
        <v>4</v>
      </c>
      <c r="E14" s="20">
        <v>226687</v>
      </c>
      <c r="F14" s="20"/>
      <c r="G14" s="20">
        <v>40000</v>
      </c>
      <c r="H14" s="20">
        <f t="shared" si="0"/>
        <v>186687</v>
      </c>
    </row>
    <row r="15" spans="1:8" ht="15.75">
      <c r="A15" s="18"/>
      <c r="B15" s="14"/>
      <c r="C15" s="19">
        <v>4300</v>
      </c>
      <c r="D15" s="19" t="s">
        <v>5</v>
      </c>
      <c r="E15" s="21">
        <v>40000</v>
      </c>
      <c r="F15" s="21"/>
      <c r="G15" s="21">
        <v>40000</v>
      </c>
      <c r="H15" s="21">
        <f t="shared" si="0"/>
        <v>0</v>
      </c>
    </row>
    <row r="16" spans="1:10" ht="15.75">
      <c r="A16" s="47">
        <v>852</v>
      </c>
      <c r="B16" s="43"/>
      <c r="C16" s="48"/>
      <c r="D16" s="49" t="s">
        <v>11</v>
      </c>
      <c r="E16" s="50">
        <v>2364260</v>
      </c>
      <c r="F16" s="50">
        <f>F17+F20+F22</f>
        <v>5700</v>
      </c>
      <c r="G16" s="50">
        <f>G17+G20+G22</f>
        <v>352000</v>
      </c>
      <c r="H16" s="50">
        <f t="shared" si="0"/>
        <v>2017960</v>
      </c>
      <c r="I16" s="3">
        <f>F16</f>
        <v>5700</v>
      </c>
      <c r="J16" s="3">
        <f>G16</f>
        <v>352000</v>
      </c>
    </row>
    <row r="17" spans="1:8" ht="63">
      <c r="A17" s="23"/>
      <c r="B17" s="24">
        <v>85212</v>
      </c>
      <c r="C17" s="25"/>
      <c r="D17" s="26" t="s">
        <v>12</v>
      </c>
      <c r="E17" s="27">
        <v>1778500</v>
      </c>
      <c r="F17" s="27">
        <f>SUM(F18:F19)</f>
        <v>4700</v>
      </c>
      <c r="G17" s="27">
        <f>SUM(G18:G19)</f>
        <v>311000</v>
      </c>
      <c r="H17" s="20">
        <f t="shared" si="0"/>
        <v>1472200</v>
      </c>
    </row>
    <row r="18" spans="1:8" ht="15.75">
      <c r="A18" s="18"/>
      <c r="B18" s="14"/>
      <c r="C18" s="19">
        <v>3110</v>
      </c>
      <c r="D18" s="19" t="s">
        <v>10</v>
      </c>
      <c r="E18" s="21">
        <v>1708600</v>
      </c>
      <c r="F18" s="21"/>
      <c r="G18" s="21">
        <v>303190</v>
      </c>
      <c r="H18" s="21">
        <f t="shared" si="0"/>
        <v>1405410</v>
      </c>
    </row>
    <row r="19" spans="1:8" ht="30">
      <c r="A19" s="18"/>
      <c r="B19" s="14"/>
      <c r="C19" s="19">
        <v>4010</v>
      </c>
      <c r="D19" s="19" t="s">
        <v>6</v>
      </c>
      <c r="E19" s="21">
        <v>40500</v>
      </c>
      <c r="F19" s="21">
        <v>4700</v>
      </c>
      <c r="G19" s="21">
        <v>7810</v>
      </c>
      <c r="H19" s="21">
        <f t="shared" si="0"/>
        <v>37390</v>
      </c>
    </row>
    <row r="20" spans="1:8" ht="47.25">
      <c r="A20" s="18"/>
      <c r="B20" s="14" t="s">
        <v>13</v>
      </c>
      <c r="C20" s="28"/>
      <c r="D20" s="29" t="s">
        <v>14</v>
      </c>
      <c r="E20" s="27">
        <f>E21</f>
        <v>174000</v>
      </c>
      <c r="F20" s="30">
        <f>F21</f>
        <v>1000</v>
      </c>
      <c r="G20" s="30">
        <f>G21</f>
        <v>10000</v>
      </c>
      <c r="H20" s="20">
        <f t="shared" si="0"/>
        <v>165000</v>
      </c>
    </row>
    <row r="21" spans="1:8" ht="15.75">
      <c r="A21" s="18"/>
      <c r="B21" s="14"/>
      <c r="C21" s="19">
        <v>3110</v>
      </c>
      <c r="D21" s="31" t="s">
        <v>10</v>
      </c>
      <c r="E21" s="21">
        <v>174000</v>
      </c>
      <c r="F21" s="32">
        <v>1000</v>
      </c>
      <c r="G21" s="32">
        <v>10000</v>
      </c>
      <c r="H21" s="21">
        <f t="shared" si="0"/>
        <v>165000</v>
      </c>
    </row>
    <row r="22" spans="1:8" ht="15.75">
      <c r="A22" s="14"/>
      <c r="B22" s="14">
        <v>85295</v>
      </c>
      <c r="C22" s="11"/>
      <c r="D22" s="11" t="s">
        <v>4</v>
      </c>
      <c r="E22" s="20">
        <f>E23</f>
        <v>116000</v>
      </c>
      <c r="F22" s="20"/>
      <c r="G22" s="20">
        <v>31000</v>
      </c>
      <c r="H22" s="20">
        <f t="shared" si="0"/>
        <v>85000</v>
      </c>
    </row>
    <row r="23" spans="1:8" ht="15.75">
      <c r="A23" s="14"/>
      <c r="B23" s="14"/>
      <c r="C23" s="19">
        <v>3110</v>
      </c>
      <c r="D23" s="19" t="s">
        <v>10</v>
      </c>
      <c r="E23" s="21">
        <v>116000</v>
      </c>
      <c r="F23" s="21"/>
      <c r="G23" s="21">
        <v>31000</v>
      </c>
      <c r="H23" s="21">
        <f t="shared" si="0"/>
        <v>85000</v>
      </c>
    </row>
    <row r="24" spans="1:9" ht="31.5">
      <c r="A24" s="43" t="s">
        <v>15</v>
      </c>
      <c r="B24" s="43"/>
      <c r="C24" s="49"/>
      <c r="D24" s="49" t="s">
        <v>16</v>
      </c>
      <c r="E24" s="50">
        <f>E25</f>
        <v>0</v>
      </c>
      <c r="F24" s="50">
        <f>F25</f>
        <v>101040</v>
      </c>
      <c r="G24" s="50"/>
      <c r="H24" s="50">
        <f t="shared" si="0"/>
        <v>101040</v>
      </c>
      <c r="I24" s="3">
        <f>F24</f>
        <v>101040</v>
      </c>
    </row>
    <row r="25" spans="1:8" ht="15.75">
      <c r="A25" s="14"/>
      <c r="B25" s="14" t="s">
        <v>17</v>
      </c>
      <c r="C25" s="11"/>
      <c r="D25" s="11" t="s">
        <v>33</v>
      </c>
      <c r="E25" s="20">
        <f>SUM(E26:E26)</f>
        <v>0</v>
      </c>
      <c r="F25" s="20">
        <v>101040</v>
      </c>
      <c r="G25" s="20"/>
      <c r="H25" s="20">
        <f t="shared" si="0"/>
        <v>101040</v>
      </c>
    </row>
    <row r="26" spans="1:8" ht="15.75">
      <c r="A26" s="14"/>
      <c r="B26" s="14"/>
      <c r="C26" s="33">
        <v>3240</v>
      </c>
      <c r="D26" s="34" t="s">
        <v>18</v>
      </c>
      <c r="E26" s="35">
        <v>0</v>
      </c>
      <c r="F26" s="35">
        <v>101040</v>
      </c>
      <c r="G26" s="35"/>
      <c r="H26" s="21">
        <f t="shared" si="0"/>
        <v>101040</v>
      </c>
    </row>
    <row r="27" spans="1:9" ht="15.75">
      <c r="A27" s="14"/>
      <c r="B27" s="14">
        <v>92116</v>
      </c>
      <c r="C27" s="11"/>
      <c r="D27" s="11" t="s">
        <v>19</v>
      </c>
      <c r="E27" s="20">
        <f>E28</f>
        <v>114500</v>
      </c>
      <c r="F27" s="20">
        <f>F28</f>
        <v>4000</v>
      </c>
      <c r="G27" s="20"/>
      <c r="H27" s="20">
        <f>E27+F27-G27</f>
        <v>118500</v>
      </c>
      <c r="I27" s="3">
        <f>F27</f>
        <v>4000</v>
      </c>
    </row>
    <row r="28" spans="1:8" ht="45">
      <c r="A28" s="14"/>
      <c r="B28" s="14"/>
      <c r="C28" s="19">
        <v>2480</v>
      </c>
      <c r="D28" s="19" t="s">
        <v>20</v>
      </c>
      <c r="E28" s="21">
        <v>114500</v>
      </c>
      <c r="F28" s="21">
        <v>4000</v>
      </c>
      <c r="G28" s="21"/>
      <c r="H28" s="21">
        <f>E28+F28-G28</f>
        <v>118500</v>
      </c>
    </row>
    <row r="29" spans="1:10" ht="15.75">
      <c r="A29" s="14"/>
      <c r="B29" s="14"/>
      <c r="C29" s="19"/>
      <c r="D29" s="36" t="s">
        <v>21</v>
      </c>
      <c r="E29" s="20">
        <v>13150604</v>
      </c>
      <c r="F29" s="20">
        <v>112740</v>
      </c>
      <c r="G29" s="20">
        <v>487039</v>
      </c>
      <c r="H29" s="20">
        <v>12776305</v>
      </c>
      <c r="I29" s="3">
        <f>SUM(I8:I28)</f>
        <v>112740</v>
      </c>
      <c r="J29" s="3">
        <f>SUM(J8:J28)</f>
        <v>487039</v>
      </c>
    </row>
    <row r="30" spans="1:10" ht="15.75">
      <c r="A30" s="39"/>
      <c r="B30" s="39"/>
      <c r="C30" s="40"/>
      <c r="D30" s="41"/>
      <c r="E30" s="42"/>
      <c r="F30" s="42"/>
      <c r="G30" s="42"/>
      <c r="H30" s="42"/>
      <c r="I30" s="3"/>
      <c r="J30" s="3"/>
    </row>
    <row r="31" spans="1:10" ht="15.75">
      <c r="A31" s="39"/>
      <c r="B31" s="39"/>
      <c r="C31" s="40"/>
      <c r="D31" s="41"/>
      <c r="E31" s="42"/>
      <c r="F31" s="42"/>
      <c r="G31" s="42"/>
      <c r="H31" s="42"/>
      <c r="I31" s="3"/>
      <c r="J31" s="3"/>
    </row>
    <row r="32" spans="1:10" ht="15.75">
      <c r="A32" s="39"/>
      <c r="B32" s="39"/>
      <c r="C32" s="40"/>
      <c r="D32" s="41"/>
      <c r="E32" s="42"/>
      <c r="F32" s="42"/>
      <c r="G32" s="42"/>
      <c r="H32" s="42"/>
      <c r="I32" s="3"/>
      <c r="J32" s="3"/>
    </row>
    <row r="33" spans="1:10" ht="15.75">
      <c r="A33" s="39"/>
      <c r="B33" s="39"/>
      <c r="C33" s="40"/>
      <c r="D33" s="41"/>
      <c r="E33" s="42"/>
      <c r="F33" s="42"/>
      <c r="G33" s="42"/>
      <c r="H33" s="42"/>
      <c r="I33" s="3"/>
      <c r="J33" s="3"/>
    </row>
    <row r="34" spans="1:10" ht="15.75">
      <c r="A34" s="39"/>
      <c r="B34" s="39"/>
      <c r="C34" s="40"/>
      <c r="D34" s="41"/>
      <c r="E34" s="42"/>
      <c r="F34" s="42"/>
      <c r="G34" s="42"/>
      <c r="H34" s="42"/>
      <c r="I34" s="3"/>
      <c r="J34" s="3"/>
    </row>
    <row r="35" spans="1:10" ht="15.75">
      <c r="A35" s="39"/>
      <c r="B35" s="39"/>
      <c r="C35" s="40"/>
      <c r="D35" s="41"/>
      <c r="E35" s="42"/>
      <c r="F35" s="42"/>
      <c r="G35" s="42"/>
      <c r="H35" s="42"/>
      <c r="I35" s="3"/>
      <c r="J35" s="3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10" ht="12.75">
      <c r="A37" s="1"/>
      <c r="B37" s="1"/>
      <c r="C37" s="1"/>
      <c r="D37" s="1"/>
      <c r="E37" s="1"/>
      <c r="F37" s="1"/>
      <c r="G37" s="1"/>
      <c r="H37" s="1"/>
      <c r="J37" s="3">
        <f>J29-I29</f>
        <v>374299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USER</cp:lastModifiedBy>
  <cp:lastPrinted>2009-03-26T13:05:40Z</cp:lastPrinted>
  <dcterms:created xsi:type="dcterms:W3CDTF">2009-03-18T10:55:21Z</dcterms:created>
  <dcterms:modified xsi:type="dcterms:W3CDTF">2009-03-30T07:49:08Z</dcterms:modified>
  <cp:category/>
  <cp:version/>
  <cp:contentType/>
  <cp:contentStatus/>
</cp:coreProperties>
</file>